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5480" windowHeight="11115"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<sst xmlns="http://schemas.openxmlformats.org/spreadsheetml/2006/main" count="75" uniqueCount="38">
  <si>
    <t>2Q</t>
  </si>
  <si>
    <t>3Q</t>
  </si>
  <si>
    <t>4Q</t>
  </si>
  <si>
    <r>
      <t>単体　</t>
    </r>
    <r>
      <rPr>
        <b/>
        <i/>
        <sz val="10"/>
        <rFont val="Arial"/>
        <family val="2"/>
      </rPr>
      <t>Non-consolidated</t>
    </r>
  </si>
  <si>
    <r>
      <t>連結　C</t>
    </r>
    <r>
      <rPr>
        <b/>
        <i/>
        <sz val="10"/>
        <rFont val="Arial"/>
        <family val="2"/>
      </rPr>
      <t>onsolidated</t>
    </r>
  </si>
  <si>
    <r>
      <t>FY2009 (2009/4/1</t>
    </r>
    <r>
      <rPr>
        <sz val="10"/>
        <rFont val="ＭＳ Ｐゴシック"/>
        <family val="3"/>
      </rPr>
      <t>～</t>
    </r>
    <r>
      <rPr>
        <sz val="10"/>
        <rFont val="Arial"/>
        <family val="2"/>
      </rPr>
      <t>2010/3/31</t>
    </r>
    <r>
      <rPr>
        <sz val="10"/>
        <rFont val="ＭＳ Ｐゴシック"/>
        <family val="3"/>
      </rPr>
      <t>）</t>
    </r>
  </si>
  <si>
    <t>FY2010 (2010/4/1～2011/3/31）</t>
  </si>
  <si>
    <t>1Q</t>
  </si>
  <si>
    <t>Full Year</t>
  </si>
  <si>
    <r>
      <t>売上高 （百万円）
　</t>
    </r>
    <r>
      <rPr>
        <sz val="9"/>
        <rFont val="Arial"/>
        <family val="2"/>
      </rPr>
      <t>Net Sales (Millions of Yen)</t>
    </r>
  </si>
  <si>
    <r>
      <t>営業利益 （百万円）
　</t>
    </r>
    <r>
      <rPr>
        <sz val="9"/>
        <rFont val="Arial"/>
        <family val="2"/>
      </rPr>
      <t>Operating Income (Millions of Yen)</t>
    </r>
  </si>
  <si>
    <r>
      <t>経常利益 （百万円）
　</t>
    </r>
    <r>
      <rPr>
        <sz val="9"/>
        <rFont val="Arial"/>
        <family val="2"/>
      </rPr>
      <t>Ordinary Income (Millions of Yen)</t>
    </r>
  </si>
  <si>
    <r>
      <t>当期純利益 （百万円）
　</t>
    </r>
    <r>
      <rPr>
        <sz val="9"/>
        <rFont val="Arial"/>
        <family val="2"/>
      </rPr>
      <t>Net Income (Millions of Yen)</t>
    </r>
  </si>
  <si>
    <r>
      <t>純資産 （百万円）
　</t>
    </r>
    <r>
      <rPr>
        <sz val="9"/>
        <rFont val="Arial"/>
        <family val="2"/>
      </rPr>
      <t>Net Assets (Millions of Yen)</t>
    </r>
  </si>
  <si>
    <r>
      <t>総資産 （百万円）
　</t>
    </r>
    <r>
      <rPr>
        <sz val="9"/>
        <rFont val="Arial"/>
        <family val="2"/>
      </rPr>
      <t>Total Assets (Millions of Yen)</t>
    </r>
  </si>
  <si>
    <r>
      <t>1株当たり当期純利益 （円）
　</t>
    </r>
    <r>
      <rPr>
        <sz val="9"/>
        <rFont val="Arial"/>
        <family val="2"/>
      </rPr>
      <t>Net Income per Share (Yen)</t>
    </r>
  </si>
  <si>
    <t>セグメント別売上高</t>
  </si>
  <si>
    <t>Net Sales by Segment</t>
  </si>
  <si>
    <r>
      <t>百万円／</t>
    </r>
    <r>
      <rPr>
        <sz val="9"/>
        <rFont val="Arial"/>
        <family val="2"/>
      </rPr>
      <t>Millions of Yen</t>
    </r>
  </si>
  <si>
    <r>
      <t>モバイルセールス事業 
　</t>
    </r>
    <r>
      <rPr>
        <sz val="9"/>
        <rFont val="Arial"/>
        <family val="2"/>
      </rPr>
      <t>Mobile Sales Business</t>
    </r>
  </si>
  <si>
    <r>
      <t xml:space="preserve">売上高構成比
</t>
    </r>
    <r>
      <rPr>
        <sz val="9"/>
        <rFont val="Arial"/>
        <family val="2"/>
      </rPr>
      <t>Percentage of Sales by Segment</t>
    </r>
  </si>
  <si>
    <r>
      <t>モバイルサービス事業
　</t>
    </r>
    <r>
      <rPr>
        <sz val="9"/>
        <rFont val="Arial"/>
        <family val="2"/>
      </rPr>
      <t xml:space="preserve">Mobile Service Business   </t>
    </r>
  </si>
  <si>
    <t>合計
　Total　</t>
  </si>
  <si>
    <t>セグメント別営業利益</t>
  </si>
  <si>
    <t>Operating Income by Segment</t>
  </si>
  <si>
    <r>
      <t xml:space="preserve">モバイルセールス事業
</t>
    </r>
    <r>
      <rPr>
        <sz val="9"/>
        <rFont val="Arial"/>
        <family val="2"/>
      </rPr>
      <t xml:space="preserve">  Mobile Sales Business </t>
    </r>
  </si>
  <si>
    <r>
      <t xml:space="preserve">対売上高比
</t>
    </r>
    <r>
      <rPr>
        <sz val="9"/>
        <rFont val="Arial"/>
        <family val="2"/>
      </rPr>
      <t>Operating Income to Net Sales</t>
    </r>
  </si>
  <si>
    <r>
      <t xml:space="preserve">モバイルサービス事業
</t>
    </r>
    <r>
      <rPr>
        <sz val="9"/>
        <rFont val="Arial"/>
        <family val="2"/>
      </rPr>
      <t xml:space="preserve">  Mobile Service Business   </t>
    </r>
  </si>
  <si>
    <t>合計
　Total</t>
  </si>
  <si>
    <t>注：</t>
  </si>
  <si>
    <r>
      <t>1</t>
    </r>
    <r>
      <rPr>
        <sz val="9"/>
        <rFont val="ＭＳ Ｐゴシック"/>
        <family val="3"/>
      </rPr>
      <t>．</t>
    </r>
    <r>
      <rPr>
        <sz val="9"/>
        <rFont val="ＭＳ Ｐゴシック"/>
        <family val="3"/>
      </rPr>
      <t>当社グループは、</t>
    </r>
    <r>
      <rPr>
        <sz val="9"/>
        <rFont val="ＭＳ Ｐゴシック"/>
        <family val="3"/>
      </rPr>
      <t>2009年度</t>
    </r>
    <r>
      <rPr>
        <sz val="9"/>
        <rFont val="ＭＳ Ｐゴシック"/>
        <family val="3"/>
      </rPr>
      <t>は四半期連結財務諸表を作成していないため、参考に当社単体の数値を記載しております。</t>
    </r>
  </si>
  <si>
    <r>
      <t>2</t>
    </r>
    <r>
      <rPr>
        <sz val="9"/>
        <rFont val="ＭＳ Ｐゴシック"/>
        <family val="3"/>
      </rPr>
      <t>．2009年度</t>
    </r>
    <r>
      <rPr>
        <sz val="9"/>
        <rFont val="ＭＳ Ｐゴシック"/>
        <family val="3"/>
      </rPr>
      <t>まで「モバイルサービス事業」に含めておりました携帯電話向けＡＳＰサービスなどのモバイルソリューションサービスにつきましては、</t>
    </r>
    <r>
      <rPr>
        <sz val="9"/>
        <rFont val="ＭＳ Ｐゴシック"/>
        <family val="3"/>
      </rPr>
      <t>2010年度</t>
    </r>
    <r>
      <rPr>
        <sz val="9"/>
        <rFont val="ＭＳ Ｐゴシック"/>
        <family val="3"/>
      </rPr>
      <t>においては、「モバイルセールス事業」に含めております。
なお、</t>
    </r>
    <r>
      <rPr>
        <sz val="9"/>
        <rFont val="ＭＳ Ｐゴシック"/>
        <family val="3"/>
      </rPr>
      <t>2009年度</t>
    </r>
    <r>
      <rPr>
        <sz val="9"/>
        <rFont val="ＭＳ Ｐゴシック"/>
        <family val="3"/>
      </rPr>
      <t>については、組み替えて表示しております。</t>
    </r>
  </si>
  <si>
    <t>Notes:</t>
  </si>
  <si>
    <t>1.The NEC Mobiling Group did not prepare quarterly financial statements on a consolidated basis for the fiscal year 2009. Parent-only figures for that period are presented here for reference purposes only.</t>
  </si>
  <si>
    <t>2. ASP services for mobile phones and other mobile solutions services, which were included in the Mobile Service Business until the end of the previous fiscal year, have been reclassified and are now under the Mobile Sales Business, effective the fiscal year 2010.</t>
  </si>
  <si>
    <t>四半期業績の概要</t>
  </si>
  <si>
    <t>Quarterly Financial Results</t>
  </si>
  <si>
    <t xml:space="preserve">The numbers for the fiscal year 2009 given here are post-adjustment numbers to ensure accurate comparison.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</si>
</sst>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quot;△&quot;#,##0;_ * &quot;-&quot;;_ @"/>
    <numFmt numFmtId="178" formatCode="#,##0.0;[Red]\-#,##0.0"/>
    <numFmt numFmtId="179" formatCode="_ * #,##0_ ;_ * \(#,##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0_ "/>
  </numFmts>
  <fonts count="10">
    <font>
      <sz val="9"/>
      <name val="ＭＳ Ｐゴシック"/>
      <family val="3"/>
    </font>
    <font>
      <sz val="6"/>
      <name val="ＭＳ Ｐゴシック"/>
      <family val="3"/>
    </font>
    <font>
      <sz val="10"/>
      <name val="ＭＳ Ｐゴシック"/>
      <family val="3"/>
    </font>
    <font>
      <b/>
      <sz val="14"/>
      <name val="ＭＳ Ｐゴシック"/>
      <family val="3"/>
    </font>
    <font>
      <b/>
      <i/>
      <sz val="10"/>
      <name val="Arial"/>
      <family val="2"/>
    </font>
    <font>
      <b/>
      <i/>
      <sz val="10"/>
      <name val="ＭＳ Ｐゴシック"/>
      <family val="3"/>
    </font>
    <font>
      <sz val="10"/>
      <name val="Arial"/>
      <family val="2"/>
    </font>
    <font>
      <b/>
      <i/>
      <sz val="9"/>
      <name val="Arial"/>
      <family val="2"/>
    </font>
    <font>
      <sz val="9"/>
      <name val="Arial"/>
      <family val="2"/>
    </font>
    <font>
      <i/>
      <sz val="9"/>
      <name val="ＭＳ Ｐゴシック"/>
      <family val="3"/>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1">
    <xf numFmtId="0" fontId="0" fillId="0" borderId="0" xfId="0" applyAlignment="1">
      <alignment vertical="center"/>
    </xf>
    <xf numFmtId="0" fontId="2" fillId="2" borderId="0" xfId="0" applyFont="1" applyFill="1" applyAlignment="1">
      <alignment vertical="center"/>
    </xf>
    <xf numFmtId="176" fontId="2" fillId="2" borderId="0" xfId="0" applyNumberFormat="1" applyFont="1" applyFill="1" applyAlignment="1">
      <alignment vertical="center"/>
    </xf>
    <xf numFmtId="0" fontId="3" fillId="2" borderId="0" xfId="0" applyFont="1" applyFill="1" applyBorder="1" applyAlignment="1">
      <alignment vertical="center"/>
    </xf>
    <xf numFmtId="176" fontId="5" fillId="2" borderId="0" xfId="0" applyNumberFormat="1" applyFont="1" applyFill="1" applyAlignment="1">
      <alignment horizontal="centerContinuous" vertical="center"/>
    </xf>
    <xf numFmtId="176" fontId="6" fillId="2" borderId="0" xfId="0" applyNumberFormat="1" applyFont="1" applyFill="1" applyAlignment="1">
      <alignment horizontal="centerContinuous" vertical="center"/>
    </xf>
    <xf numFmtId="0" fontId="7" fillId="2" borderId="0" xfId="0" applyFont="1" applyFill="1" applyBorder="1" applyAlignment="1">
      <alignment vertical="center"/>
    </xf>
    <xf numFmtId="176" fontId="6" fillId="2" borderId="1" xfId="0" applyNumberFormat="1" applyFont="1" applyFill="1" applyBorder="1" applyAlignment="1">
      <alignment horizontal="centerContinuous" vertical="center"/>
    </xf>
    <xf numFmtId="176" fontId="2" fillId="2" borderId="1" xfId="0" applyNumberFormat="1" applyFont="1" applyFill="1" applyBorder="1" applyAlignment="1">
      <alignment horizontal="centerContinuous" vertical="center"/>
    </xf>
    <xf numFmtId="0" fontId="2" fillId="2" borderId="1" xfId="0" applyFont="1" applyFill="1" applyBorder="1" applyAlignment="1">
      <alignment vertical="center"/>
    </xf>
    <xf numFmtId="49" fontId="6" fillId="2" borderId="1" xfId="0" applyNumberFormat="1" applyFont="1" applyFill="1" applyBorder="1" applyAlignment="1">
      <alignment horizontal="center"/>
    </xf>
    <xf numFmtId="49" fontId="2" fillId="2" borderId="1" xfId="0" applyNumberFormat="1" applyFont="1" applyFill="1" applyBorder="1" applyAlignment="1">
      <alignment horizontal="center"/>
    </xf>
    <xf numFmtId="0" fontId="0" fillId="2" borderId="0" xfId="0" applyFont="1" applyFill="1" applyBorder="1" applyAlignment="1">
      <alignment vertical="center" wrapText="1"/>
    </xf>
    <xf numFmtId="38" fontId="0" fillId="2" borderId="0" xfId="16" applyFont="1" applyFill="1" applyBorder="1" applyAlignment="1">
      <alignment vertical="center"/>
    </xf>
    <xf numFmtId="0" fontId="0" fillId="2" borderId="0" xfId="0" applyFont="1" applyFill="1" applyAlignment="1">
      <alignment vertical="center"/>
    </xf>
    <xf numFmtId="0" fontId="0" fillId="2" borderId="0" xfId="0" applyFont="1" applyFill="1" applyAlignment="1">
      <alignment vertical="center"/>
    </xf>
    <xf numFmtId="0" fontId="0" fillId="0" borderId="2" xfId="0" applyFont="1" applyFill="1" applyBorder="1" applyAlignment="1">
      <alignment vertical="center" wrapText="1"/>
    </xf>
    <xf numFmtId="40" fontId="0" fillId="2" borderId="2" xfId="16" applyNumberFormat="1" applyFont="1" applyFill="1" applyBorder="1" applyAlignment="1">
      <alignment vertical="center"/>
    </xf>
    <xf numFmtId="0" fontId="0" fillId="2" borderId="0" xfId="0" applyFont="1" applyFill="1" applyBorder="1" applyAlignment="1">
      <alignment vertical="center"/>
    </xf>
    <xf numFmtId="40" fontId="0" fillId="2" borderId="0" xfId="16" applyNumberFormat="1" applyFont="1" applyFill="1" applyBorder="1" applyAlignment="1">
      <alignment/>
    </xf>
    <xf numFmtId="0" fontId="0" fillId="2" borderId="1" xfId="0" applyFont="1" applyFill="1" applyBorder="1" applyAlignment="1">
      <alignment vertical="center"/>
    </xf>
    <xf numFmtId="38" fontId="0" fillId="2" borderId="3" xfId="16" applyFont="1" applyFill="1" applyBorder="1" applyAlignment="1">
      <alignment vertical="center"/>
    </xf>
    <xf numFmtId="0" fontId="0" fillId="2" borderId="4" xfId="0" applyFont="1" applyFill="1" applyBorder="1" applyAlignment="1">
      <alignment horizontal="right" wrapText="1"/>
    </xf>
    <xf numFmtId="9" fontId="9" fillId="2" borderId="4" xfId="15" applyNumberFormat="1" applyFont="1" applyFill="1" applyBorder="1" applyAlignment="1">
      <alignment vertical="center"/>
    </xf>
    <xf numFmtId="9" fontId="9" fillId="2" borderId="4" xfId="15" applyFont="1" applyFill="1" applyBorder="1" applyAlignment="1">
      <alignment vertical="center"/>
    </xf>
    <xf numFmtId="0" fontId="9" fillId="2" borderId="0" xfId="0" applyFont="1" applyFill="1" applyAlignment="1">
      <alignment vertical="center"/>
    </xf>
    <xf numFmtId="0" fontId="0" fillId="2" borderId="0" xfId="0" applyFont="1" applyFill="1" applyBorder="1" applyAlignment="1">
      <alignment wrapText="1"/>
    </xf>
    <xf numFmtId="177" fontId="0" fillId="2" borderId="0" xfId="15" applyNumberFormat="1" applyFont="1" applyFill="1" applyBorder="1" applyAlignment="1">
      <alignment horizontal="right" vertical="center"/>
    </xf>
    <xf numFmtId="9" fontId="9" fillId="2" borderId="0" xfId="15" applyFont="1" applyFill="1" applyBorder="1" applyAlignment="1">
      <alignment horizontal="right" vertical="center"/>
    </xf>
    <xf numFmtId="0" fontId="0" fillId="2" borderId="1" xfId="0" applyFont="1" applyFill="1" applyBorder="1" applyAlignment="1">
      <alignment vertical="center" wrapText="1"/>
    </xf>
    <xf numFmtId="38" fontId="0" fillId="2" borderId="1" xfId="0" applyNumberFormat="1" applyFont="1" applyFill="1" applyBorder="1" applyAlignment="1">
      <alignment vertical="center"/>
    </xf>
    <xf numFmtId="0" fontId="2" fillId="2" borderId="0" xfId="0" applyFont="1" applyFill="1" applyBorder="1" applyAlignment="1">
      <alignment vertical="center"/>
    </xf>
    <xf numFmtId="38" fontId="2" fillId="2" borderId="0" xfId="0" applyNumberFormat="1" applyFont="1" applyFill="1" applyBorder="1" applyAlignment="1">
      <alignment vertical="center"/>
    </xf>
    <xf numFmtId="176" fontId="9" fillId="2" borderId="4" xfId="15" applyNumberFormat="1" applyFont="1" applyFill="1" applyBorder="1" applyAlignment="1">
      <alignment vertical="center"/>
    </xf>
    <xf numFmtId="0" fontId="0" fillId="2" borderId="0" xfId="0" applyFont="1" applyFill="1" applyBorder="1" applyAlignment="1">
      <alignment horizontal="right" wrapText="1"/>
    </xf>
    <xf numFmtId="176" fontId="9" fillId="2" borderId="0" xfId="15" applyNumberFormat="1" applyFont="1" applyFill="1" applyBorder="1" applyAlignment="1">
      <alignment horizontal="right" vertical="center"/>
    </xf>
    <xf numFmtId="176" fontId="9" fillId="2" borderId="0" xfId="15" applyNumberFormat="1" applyFont="1" applyFill="1" applyBorder="1" applyAlignment="1">
      <alignment vertical="center"/>
    </xf>
    <xf numFmtId="0" fontId="0" fillId="2" borderId="5" xfId="0" applyFont="1" applyFill="1" applyBorder="1" applyAlignment="1">
      <alignment vertical="center" wrapText="1"/>
    </xf>
    <xf numFmtId="38" fontId="0" fillId="2" borderId="5" xfId="0" applyNumberFormat="1" applyFont="1" applyFill="1" applyBorder="1" applyAlignment="1">
      <alignment vertical="center"/>
    </xf>
    <xf numFmtId="0" fontId="0" fillId="2" borderId="0" xfId="0" applyFont="1" applyFill="1" applyBorder="1" applyAlignment="1">
      <alignment vertical="center"/>
    </xf>
    <xf numFmtId="0" fontId="0" fillId="2" borderId="2" xfId="0" applyFont="1" applyFill="1" applyBorder="1" applyAlignment="1">
      <alignment horizontal="right" wrapText="1"/>
    </xf>
    <xf numFmtId="176" fontId="9" fillId="2" borderId="2" xfId="15" applyNumberFormat="1" applyFont="1" applyFill="1" applyBorder="1" applyAlignment="1">
      <alignment horizontal="right" vertical="center"/>
    </xf>
    <xf numFmtId="176" fontId="9" fillId="2" borderId="2" xfId="15" applyNumberFormat="1" applyFont="1" applyFill="1" applyBorder="1" applyAlignment="1">
      <alignment vertical="center"/>
    </xf>
    <xf numFmtId="0" fontId="0" fillId="2" borderId="0" xfId="0" applyFont="1" applyFill="1" applyAlignment="1">
      <alignment horizontal="right" vertical="center"/>
    </xf>
    <xf numFmtId="0" fontId="2" fillId="2" borderId="0" xfId="0" applyFont="1" applyFill="1" applyAlignment="1">
      <alignment vertical="center"/>
    </xf>
    <xf numFmtId="0" fontId="8" fillId="2" borderId="0" xfId="0" applyFont="1" applyFill="1" applyAlignment="1">
      <alignment horizontal="right" vertical="top"/>
    </xf>
    <xf numFmtId="0" fontId="8" fillId="2" borderId="0" xfId="0" applyFont="1" applyFill="1" applyAlignment="1">
      <alignment vertical="center"/>
    </xf>
    <xf numFmtId="0" fontId="8" fillId="0" borderId="0" xfId="0" applyFont="1" applyAlignment="1">
      <alignment horizontal="left" vertical="center"/>
    </xf>
    <xf numFmtId="0" fontId="8" fillId="2" borderId="0" xfId="0" applyFont="1" applyFill="1" applyAlignment="1">
      <alignment vertical="center" wrapText="1"/>
    </xf>
    <xf numFmtId="0" fontId="8" fillId="0" borderId="0" xfId="0" applyFont="1" applyAlignment="1">
      <alignment vertical="center" wrapText="1"/>
    </xf>
    <xf numFmtId="0" fontId="0" fillId="2" borderId="0" xfId="0" applyFont="1" applyFill="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showGridLines="0" tabSelected="1" workbookViewId="0" topLeftCell="A1">
      <selection activeCell="J20" sqref="J20"/>
    </sheetView>
  </sheetViews>
  <sheetFormatPr defaultColWidth="9.33203125" defaultRowHeight="11.25"/>
  <cols>
    <col min="1" max="1" width="3" style="1" customWidth="1"/>
    <col min="2" max="2" width="4.83203125" style="1" customWidth="1"/>
    <col min="3" max="3" width="44.66015625" style="1" customWidth="1"/>
    <col min="4" max="8" width="16.5" style="1" customWidth="1"/>
    <col min="9" max="9" width="2.66015625" style="1" customWidth="1"/>
    <col min="10" max="14" width="16.5" style="1" customWidth="1"/>
    <col min="15" max="16384" width="9.33203125" style="1" customWidth="1"/>
  </cols>
  <sheetData>
    <row r="1" spans="4:14" ht="12">
      <c r="D1" s="2"/>
      <c r="E1" s="2"/>
      <c r="F1" s="2"/>
      <c r="G1" s="2"/>
      <c r="H1" s="2"/>
      <c r="J1" s="2"/>
      <c r="K1" s="2"/>
      <c r="L1" s="2"/>
      <c r="M1" s="2"/>
      <c r="N1" s="2"/>
    </row>
    <row r="2" spans="3:14" ht="17.25">
      <c r="C2" s="3" t="s">
        <v>35</v>
      </c>
      <c r="D2" s="4" t="s">
        <v>3</v>
      </c>
      <c r="E2" s="5"/>
      <c r="F2" s="5"/>
      <c r="G2" s="5"/>
      <c r="H2" s="5"/>
      <c r="J2" s="4" t="s">
        <v>4</v>
      </c>
      <c r="K2" s="5"/>
      <c r="L2" s="5"/>
      <c r="M2" s="5"/>
      <c r="N2" s="5"/>
    </row>
    <row r="3" spans="3:14" ht="12.75">
      <c r="C3" s="6" t="s">
        <v>36</v>
      </c>
      <c r="D3" s="7" t="s">
        <v>5</v>
      </c>
      <c r="E3" s="7"/>
      <c r="F3" s="7"/>
      <c r="G3" s="7"/>
      <c r="H3" s="7"/>
      <c r="J3" s="8" t="s">
        <v>6</v>
      </c>
      <c r="K3" s="8"/>
      <c r="L3" s="8"/>
      <c r="M3" s="8"/>
      <c r="N3" s="8"/>
    </row>
    <row r="4" spans="3:14" ht="12.75">
      <c r="C4" s="9"/>
      <c r="D4" s="10" t="s">
        <v>7</v>
      </c>
      <c r="E4" s="10" t="s">
        <v>0</v>
      </c>
      <c r="F4" s="10" t="s">
        <v>1</v>
      </c>
      <c r="G4" s="10" t="s">
        <v>2</v>
      </c>
      <c r="H4" s="10" t="s">
        <v>8</v>
      </c>
      <c r="J4" s="11" t="s">
        <v>7</v>
      </c>
      <c r="K4" s="11" t="s">
        <v>0</v>
      </c>
      <c r="L4" s="11" t="s">
        <v>1</v>
      </c>
      <c r="M4" s="11" t="s">
        <v>2</v>
      </c>
      <c r="N4" s="11" t="s">
        <v>8</v>
      </c>
    </row>
    <row r="5" spans="3:14" s="15" customFormat="1" ht="24" customHeight="1">
      <c r="C5" s="12" t="s">
        <v>9</v>
      </c>
      <c r="D5" s="13">
        <v>28006</v>
      </c>
      <c r="E5" s="13">
        <v>29713</v>
      </c>
      <c r="F5" s="13">
        <v>28274</v>
      </c>
      <c r="G5" s="13">
        <v>31594</v>
      </c>
      <c r="H5" s="13">
        <v>117587</v>
      </c>
      <c r="I5" s="14"/>
      <c r="J5" s="13">
        <v>31884</v>
      </c>
      <c r="K5" s="13">
        <v>31074</v>
      </c>
      <c r="L5" s="13">
        <v>29806</v>
      </c>
      <c r="M5" s="13">
        <v>32856</v>
      </c>
      <c r="N5" s="13">
        <v>125620</v>
      </c>
    </row>
    <row r="6" spans="3:14" s="15" customFormat="1" ht="24" customHeight="1">
      <c r="C6" s="12" t="s">
        <v>10</v>
      </c>
      <c r="D6" s="13">
        <v>1791</v>
      </c>
      <c r="E6" s="13">
        <v>2487</v>
      </c>
      <c r="F6" s="13">
        <v>2366</v>
      </c>
      <c r="G6" s="13">
        <v>1475</v>
      </c>
      <c r="H6" s="13">
        <v>8119</v>
      </c>
      <c r="I6" s="14"/>
      <c r="J6" s="13">
        <v>2115</v>
      </c>
      <c r="K6" s="13">
        <v>2611</v>
      </c>
      <c r="L6" s="13">
        <v>2698</v>
      </c>
      <c r="M6" s="13">
        <v>2184</v>
      </c>
      <c r="N6" s="13">
        <v>9608</v>
      </c>
    </row>
    <row r="7" spans="3:14" s="15" customFormat="1" ht="24" customHeight="1">
      <c r="C7" s="12" t="s">
        <v>11</v>
      </c>
      <c r="D7" s="13">
        <v>1874</v>
      </c>
      <c r="E7" s="13">
        <v>2491</v>
      </c>
      <c r="F7" s="13">
        <v>2398</v>
      </c>
      <c r="G7" s="13">
        <v>1461</v>
      </c>
      <c r="H7" s="13">
        <v>8224</v>
      </c>
      <c r="I7" s="14"/>
      <c r="J7" s="13">
        <v>2153</v>
      </c>
      <c r="K7" s="13">
        <v>2688</v>
      </c>
      <c r="L7" s="13">
        <v>2754</v>
      </c>
      <c r="M7" s="13">
        <v>2221</v>
      </c>
      <c r="N7" s="13">
        <v>9816</v>
      </c>
    </row>
    <row r="8" spans="3:14" s="15" customFormat="1" ht="24" customHeight="1">
      <c r="C8" s="12" t="s">
        <v>12</v>
      </c>
      <c r="D8" s="13">
        <v>1068</v>
      </c>
      <c r="E8" s="13">
        <v>1429</v>
      </c>
      <c r="F8" s="13">
        <v>1371</v>
      </c>
      <c r="G8" s="13">
        <v>737</v>
      </c>
      <c r="H8" s="13">
        <v>4605</v>
      </c>
      <c r="I8" s="14"/>
      <c r="J8" s="13">
        <v>1170</v>
      </c>
      <c r="K8" s="13">
        <v>1434</v>
      </c>
      <c r="L8" s="13">
        <v>1548</v>
      </c>
      <c r="M8" s="13">
        <v>1344</v>
      </c>
      <c r="N8" s="13">
        <v>5496</v>
      </c>
    </row>
    <row r="9" spans="3:14" s="15" customFormat="1" ht="24" customHeight="1">
      <c r="C9" s="12" t="s">
        <v>13</v>
      </c>
      <c r="D9" s="13">
        <v>32013</v>
      </c>
      <c r="E9" s="13">
        <v>33447</v>
      </c>
      <c r="F9" s="13">
        <v>34196</v>
      </c>
      <c r="G9" s="13">
        <v>34818</v>
      </c>
      <c r="H9" s="13">
        <v>34818</v>
      </c>
      <c r="I9" s="14"/>
      <c r="J9" s="13">
        <v>35148</v>
      </c>
      <c r="K9" s="13">
        <v>36567</v>
      </c>
      <c r="L9" s="13">
        <v>37392</v>
      </c>
      <c r="M9" s="13">
        <v>38732</v>
      </c>
      <c r="N9" s="13">
        <v>38732</v>
      </c>
    </row>
    <row r="10" spans="3:14" s="15" customFormat="1" ht="24" customHeight="1">
      <c r="C10" s="12" t="s">
        <v>14</v>
      </c>
      <c r="D10" s="13">
        <v>57878</v>
      </c>
      <c r="E10" s="13">
        <v>58404</v>
      </c>
      <c r="F10" s="13">
        <v>60759</v>
      </c>
      <c r="G10" s="13">
        <v>65642</v>
      </c>
      <c r="H10" s="13">
        <v>65642</v>
      </c>
      <c r="I10" s="14"/>
      <c r="J10" s="13">
        <v>62954</v>
      </c>
      <c r="K10" s="13">
        <v>63549</v>
      </c>
      <c r="L10" s="13">
        <v>66418</v>
      </c>
      <c r="M10" s="13">
        <v>70984</v>
      </c>
      <c r="N10" s="13">
        <v>70984</v>
      </c>
    </row>
    <row r="11" spans="3:14" s="15" customFormat="1" ht="24" customHeight="1">
      <c r="C11" s="16" t="s">
        <v>15</v>
      </c>
      <c r="D11" s="17">
        <v>73.49</v>
      </c>
      <c r="E11" s="17">
        <v>98.35</v>
      </c>
      <c r="F11" s="17">
        <v>94.39</v>
      </c>
      <c r="G11" s="17">
        <v>50.7</v>
      </c>
      <c r="H11" s="17">
        <v>316.93</v>
      </c>
      <c r="I11" s="14"/>
      <c r="J11" s="17">
        <v>80.56</v>
      </c>
      <c r="K11" s="17">
        <v>98.64</v>
      </c>
      <c r="L11" s="17">
        <v>106.56</v>
      </c>
      <c r="M11" s="17">
        <v>92.52</v>
      </c>
      <c r="N11" s="17">
        <v>378.28</v>
      </c>
    </row>
    <row r="12" spans="3:14" s="15" customFormat="1" ht="17.25" customHeight="1">
      <c r="C12" s="18"/>
      <c r="D12" s="19"/>
      <c r="E12" s="19"/>
      <c r="F12" s="19"/>
      <c r="G12" s="19"/>
      <c r="H12" s="19"/>
      <c r="J12" s="19"/>
      <c r="K12" s="19"/>
      <c r="L12" s="19"/>
      <c r="M12" s="19"/>
      <c r="N12" s="19"/>
    </row>
    <row r="13" spans="3:14" s="15" customFormat="1" ht="17.25">
      <c r="C13" s="3" t="s">
        <v>16</v>
      </c>
      <c r="D13" s="4" t="s">
        <v>3</v>
      </c>
      <c r="E13" s="5"/>
      <c r="F13" s="5"/>
      <c r="G13" s="5"/>
      <c r="H13" s="5"/>
      <c r="I13" s="1"/>
      <c r="J13" s="4" t="s">
        <v>4</v>
      </c>
      <c r="K13" s="5"/>
      <c r="L13" s="5"/>
      <c r="M13" s="5"/>
      <c r="N13" s="5"/>
    </row>
    <row r="14" spans="3:14" s="15" customFormat="1" ht="12.75">
      <c r="C14" s="6" t="s">
        <v>17</v>
      </c>
      <c r="D14" s="7" t="s">
        <v>5</v>
      </c>
      <c r="E14" s="8"/>
      <c r="F14" s="8"/>
      <c r="G14" s="8"/>
      <c r="H14" s="8"/>
      <c r="J14" s="8" t="s">
        <v>6</v>
      </c>
      <c r="K14" s="8"/>
      <c r="L14" s="8"/>
      <c r="M14" s="8"/>
      <c r="N14" s="8"/>
    </row>
    <row r="15" spans="3:14" s="15" customFormat="1" ht="12">
      <c r="C15" s="20" t="s">
        <v>18</v>
      </c>
      <c r="D15" s="11" t="s">
        <v>7</v>
      </c>
      <c r="E15" s="11" t="s">
        <v>0</v>
      </c>
      <c r="F15" s="11" t="s">
        <v>1</v>
      </c>
      <c r="G15" s="11" t="s">
        <v>2</v>
      </c>
      <c r="H15" s="11" t="s">
        <v>8</v>
      </c>
      <c r="J15" s="11" t="s">
        <v>7</v>
      </c>
      <c r="K15" s="11" t="s">
        <v>0</v>
      </c>
      <c r="L15" s="11" t="s">
        <v>1</v>
      </c>
      <c r="M15" s="11" t="s">
        <v>2</v>
      </c>
      <c r="N15" s="11" t="s">
        <v>8</v>
      </c>
    </row>
    <row r="16" spans="3:14" s="15" customFormat="1" ht="23.25">
      <c r="C16" s="12" t="s">
        <v>19</v>
      </c>
      <c r="D16" s="21">
        <v>20976</v>
      </c>
      <c r="E16" s="13">
        <v>20638</v>
      </c>
      <c r="F16" s="13">
        <v>20336</v>
      </c>
      <c r="G16" s="13">
        <v>22887</v>
      </c>
      <c r="H16" s="13">
        <v>84837</v>
      </c>
      <c r="I16" s="14"/>
      <c r="J16" s="21">
        <v>23391</v>
      </c>
      <c r="K16" s="13">
        <v>21439</v>
      </c>
      <c r="L16" s="13">
        <v>20933</v>
      </c>
      <c r="M16" s="13">
        <v>24579</v>
      </c>
      <c r="N16" s="13">
        <v>90342</v>
      </c>
    </row>
    <row r="17" spans="3:14" s="15" customFormat="1" ht="23.25">
      <c r="C17" s="22" t="s">
        <v>20</v>
      </c>
      <c r="D17" s="23">
        <f>ROUND(D16/D20,2)</f>
        <v>0.75</v>
      </c>
      <c r="E17" s="24">
        <f>ROUND(E16/E20,2)</f>
        <v>0.69</v>
      </c>
      <c r="F17" s="24">
        <f>ROUND(F16/F20,2)</f>
        <v>0.72</v>
      </c>
      <c r="G17" s="24">
        <f>ROUND(G16/G20,2)</f>
        <v>0.72</v>
      </c>
      <c r="H17" s="24">
        <f>ROUND(H16/H20,2)</f>
        <v>0.72</v>
      </c>
      <c r="I17" s="25"/>
      <c r="J17" s="23">
        <f>ROUND(J16/J20,2)</f>
        <v>0.73</v>
      </c>
      <c r="K17" s="24">
        <f>ROUND(K16/K20,2)</f>
        <v>0.69</v>
      </c>
      <c r="L17" s="24">
        <f>ROUND(L16/L20,2)</f>
        <v>0.7</v>
      </c>
      <c r="M17" s="24">
        <f>ROUND(M16/M20,2)</f>
        <v>0.75</v>
      </c>
      <c r="N17" s="24">
        <f>ROUND(N16/N20,2)</f>
        <v>0.72</v>
      </c>
    </row>
    <row r="18" spans="3:14" s="15" customFormat="1" ht="23.25">
      <c r="C18" s="26" t="s">
        <v>21</v>
      </c>
      <c r="D18" s="27">
        <v>7030</v>
      </c>
      <c r="E18" s="27">
        <v>9075</v>
      </c>
      <c r="F18" s="27">
        <v>7938</v>
      </c>
      <c r="G18" s="13">
        <v>8707</v>
      </c>
      <c r="H18" s="13">
        <v>32750</v>
      </c>
      <c r="I18" s="14"/>
      <c r="J18" s="27">
        <v>8493</v>
      </c>
      <c r="K18" s="27">
        <v>9635</v>
      </c>
      <c r="L18" s="27">
        <v>8873</v>
      </c>
      <c r="M18" s="13">
        <v>8277</v>
      </c>
      <c r="N18" s="13">
        <v>35278</v>
      </c>
    </row>
    <row r="19" spans="3:14" s="15" customFormat="1" ht="23.25">
      <c r="C19" s="22" t="s">
        <v>20</v>
      </c>
      <c r="D19" s="28">
        <f>ROUND(D18/D20,2)</f>
        <v>0.25</v>
      </c>
      <c r="E19" s="28">
        <f>ROUND(E18/E20,2)</f>
        <v>0.31</v>
      </c>
      <c r="F19" s="28">
        <f>ROUND(F18/F20,2)</f>
        <v>0.28</v>
      </c>
      <c r="G19" s="28">
        <f>ROUND(G18/G20,2)</f>
        <v>0.28</v>
      </c>
      <c r="H19" s="28">
        <f>ROUND(H18/H20,2)</f>
        <v>0.28</v>
      </c>
      <c r="I19" s="25"/>
      <c r="J19" s="28">
        <f>ROUND(J18/J20,2)</f>
        <v>0.27</v>
      </c>
      <c r="K19" s="28">
        <f>ROUND(K18/K20,2)</f>
        <v>0.31</v>
      </c>
      <c r="L19" s="28">
        <f>ROUND(L18/L20,2)</f>
        <v>0.3</v>
      </c>
      <c r="M19" s="28">
        <f>ROUND(M18/M20,2)</f>
        <v>0.25</v>
      </c>
      <c r="N19" s="28">
        <f>ROUND(N18/N20,2)</f>
        <v>0.28</v>
      </c>
    </row>
    <row r="20" spans="3:14" s="15" customFormat="1" ht="22.5">
      <c r="C20" s="29" t="s">
        <v>22</v>
      </c>
      <c r="D20" s="30">
        <f>SUM(D16,D18)</f>
        <v>28006</v>
      </c>
      <c r="E20" s="30">
        <f>SUM(E16,E18)</f>
        <v>29713</v>
      </c>
      <c r="F20" s="30">
        <f>SUM(F16,F18)</f>
        <v>28274</v>
      </c>
      <c r="G20" s="30">
        <f>SUM(G16,G18)</f>
        <v>31594</v>
      </c>
      <c r="H20" s="30">
        <f>SUM(H16,H18)</f>
        <v>117587</v>
      </c>
      <c r="I20" s="14"/>
      <c r="J20" s="30">
        <f>SUM(J16,J18)</f>
        <v>31884</v>
      </c>
      <c r="K20" s="30">
        <f>SUM(K16,K18)</f>
        <v>31074</v>
      </c>
      <c r="L20" s="30">
        <f>SUM(L16,L18)</f>
        <v>29806</v>
      </c>
      <c r="M20" s="30">
        <f>SUM(M16,M18)</f>
        <v>32856</v>
      </c>
      <c r="N20" s="30">
        <f>SUM(N16,N18)</f>
        <v>125620</v>
      </c>
    </row>
    <row r="21" spans="3:14" ht="17.25" customHeight="1">
      <c r="C21" s="31"/>
      <c r="D21" s="32"/>
      <c r="E21" s="32"/>
      <c r="F21" s="32"/>
      <c r="G21" s="32"/>
      <c r="H21" s="32"/>
      <c r="J21" s="32"/>
      <c r="K21" s="32"/>
      <c r="L21" s="32"/>
      <c r="M21" s="32"/>
      <c r="N21" s="32"/>
    </row>
    <row r="22" spans="3:14" s="15" customFormat="1" ht="17.25">
      <c r="C22" s="3" t="s">
        <v>23</v>
      </c>
      <c r="D22" s="4" t="s">
        <v>3</v>
      </c>
      <c r="E22" s="5"/>
      <c r="F22" s="5"/>
      <c r="G22" s="5"/>
      <c r="H22" s="5"/>
      <c r="I22" s="1"/>
      <c r="J22" s="4" t="s">
        <v>4</v>
      </c>
      <c r="K22" s="5"/>
      <c r="L22" s="5"/>
      <c r="M22" s="5"/>
      <c r="N22" s="5"/>
    </row>
    <row r="23" spans="3:14" s="15" customFormat="1" ht="12.75">
      <c r="C23" s="6" t="s">
        <v>24</v>
      </c>
      <c r="D23" s="7" t="s">
        <v>5</v>
      </c>
      <c r="E23" s="8"/>
      <c r="F23" s="8"/>
      <c r="G23" s="8"/>
      <c r="H23" s="8"/>
      <c r="J23" s="8" t="s">
        <v>6</v>
      </c>
      <c r="K23" s="8"/>
      <c r="L23" s="8"/>
      <c r="M23" s="8"/>
      <c r="N23" s="8"/>
    </row>
    <row r="24" spans="3:14" s="15" customFormat="1" ht="12">
      <c r="C24" s="20" t="s">
        <v>18</v>
      </c>
      <c r="D24" s="11" t="s">
        <v>7</v>
      </c>
      <c r="E24" s="11" t="s">
        <v>0</v>
      </c>
      <c r="F24" s="11" t="s">
        <v>1</v>
      </c>
      <c r="G24" s="11" t="s">
        <v>2</v>
      </c>
      <c r="H24" s="11" t="s">
        <v>8</v>
      </c>
      <c r="J24" s="11" t="s">
        <v>7</v>
      </c>
      <c r="K24" s="11" t="s">
        <v>0</v>
      </c>
      <c r="L24" s="11" t="s">
        <v>1</v>
      </c>
      <c r="M24" s="11" t="s">
        <v>2</v>
      </c>
      <c r="N24" s="11" t="s">
        <v>8</v>
      </c>
    </row>
    <row r="25" spans="3:14" s="15" customFormat="1" ht="23.25">
      <c r="C25" s="12" t="s">
        <v>25</v>
      </c>
      <c r="D25" s="21">
        <v>642</v>
      </c>
      <c r="E25" s="13">
        <v>1050</v>
      </c>
      <c r="F25" s="13">
        <v>925</v>
      </c>
      <c r="G25" s="13">
        <v>428</v>
      </c>
      <c r="H25" s="13">
        <v>3045</v>
      </c>
      <c r="I25" s="14"/>
      <c r="J25" s="21">
        <v>719</v>
      </c>
      <c r="K25" s="13">
        <v>742</v>
      </c>
      <c r="L25" s="13">
        <v>1141</v>
      </c>
      <c r="M25" s="13">
        <v>853</v>
      </c>
      <c r="N25" s="13">
        <v>3455</v>
      </c>
    </row>
    <row r="26" spans="3:14" s="15" customFormat="1" ht="23.25">
      <c r="C26" s="22" t="s">
        <v>26</v>
      </c>
      <c r="D26" s="33">
        <f>ROUND(D25/D16,3)</f>
        <v>0.031</v>
      </c>
      <c r="E26" s="33">
        <f>ROUND(E25/E16,3)</f>
        <v>0.051</v>
      </c>
      <c r="F26" s="33">
        <f>ROUND(F25/F16,3)</f>
        <v>0.045</v>
      </c>
      <c r="G26" s="33">
        <f>ROUND(G25/G16,3)</f>
        <v>0.019</v>
      </c>
      <c r="H26" s="33">
        <f>ROUND(H25/H16,3)</f>
        <v>0.036</v>
      </c>
      <c r="I26" s="25"/>
      <c r="J26" s="33">
        <f>ROUND(J25/J16,3)</f>
        <v>0.031</v>
      </c>
      <c r="K26" s="33">
        <f>ROUND(K25/K16,3)</f>
        <v>0.035</v>
      </c>
      <c r="L26" s="33">
        <f>ROUND(L25/L16,3)</f>
        <v>0.055</v>
      </c>
      <c r="M26" s="33">
        <f>ROUND(M25/M16,3)</f>
        <v>0.035</v>
      </c>
      <c r="N26" s="33">
        <f>ROUND(N25/N16,3)</f>
        <v>0.038</v>
      </c>
    </row>
    <row r="27" spans="3:14" s="15" customFormat="1" ht="23.25">
      <c r="C27" s="26" t="s">
        <v>27</v>
      </c>
      <c r="D27" s="27">
        <v>1149</v>
      </c>
      <c r="E27" s="27">
        <v>1437</v>
      </c>
      <c r="F27" s="27">
        <v>1441</v>
      </c>
      <c r="G27" s="13">
        <v>1047</v>
      </c>
      <c r="H27" s="13">
        <v>5074</v>
      </c>
      <c r="I27" s="14"/>
      <c r="J27" s="27">
        <v>1396</v>
      </c>
      <c r="K27" s="27">
        <v>1869</v>
      </c>
      <c r="L27" s="27">
        <v>1557</v>
      </c>
      <c r="M27" s="13">
        <v>1331</v>
      </c>
      <c r="N27" s="13">
        <v>6153</v>
      </c>
    </row>
    <row r="28" spans="3:14" s="15" customFormat="1" ht="23.25">
      <c r="C28" s="34" t="s">
        <v>26</v>
      </c>
      <c r="D28" s="35">
        <f>ROUND(D27/D18,3)</f>
        <v>0.163</v>
      </c>
      <c r="E28" s="35">
        <f>ROUND(E27/E18,3)</f>
        <v>0.158</v>
      </c>
      <c r="F28" s="35">
        <f>ROUND(F27/F18,3)</f>
        <v>0.182</v>
      </c>
      <c r="G28" s="36">
        <f>ROUND(G27/G18,3)</f>
        <v>0.12</v>
      </c>
      <c r="H28" s="36">
        <f>ROUND(H27/H18,3)</f>
        <v>0.155</v>
      </c>
      <c r="I28" s="36"/>
      <c r="J28" s="35">
        <f>ROUND(J27/J18,3)</f>
        <v>0.164</v>
      </c>
      <c r="K28" s="35">
        <f>ROUND(K27/K18,3)</f>
        <v>0.194</v>
      </c>
      <c r="L28" s="35">
        <f>ROUND(L27/L18,3)</f>
        <v>0.175</v>
      </c>
      <c r="M28" s="35">
        <f>ROUND(M27/M18,3)</f>
        <v>0.161</v>
      </c>
      <c r="N28" s="35">
        <f>ROUND(N27/N18,3)</f>
        <v>0.174</v>
      </c>
    </row>
    <row r="29" spans="3:14" s="15" customFormat="1" ht="22.5">
      <c r="C29" s="37" t="s">
        <v>28</v>
      </c>
      <c r="D29" s="38">
        <f>SUM(D25,D27)</f>
        <v>1791</v>
      </c>
      <c r="E29" s="38">
        <f>SUM(E25,E27)</f>
        <v>2487</v>
      </c>
      <c r="F29" s="38">
        <f>SUM(F25,F27)</f>
        <v>2366</v>
      </c>
      <c r="G29" s="38">
        <f>SUM(G25,G27)</f>
        <v>1475</v>
      </c>
      <c r="H29" s="38">
        <f>SUM(H25,H27)</f>
        <v>8119</v>
      </c>
      <c r="I29" s="39"/>
      <c r="J29" s="38">
        <f>SUM(J25,J27)</f>
        <v>2115</v>
      </c>
      <c r="K29" s="38">
        <f>SUM(K25,K27)</f>
        <v>2611</v>
      </c>
      <c r="L29" s="38">
        <f>SUM(L25,L27)</f>
        <v>2698</v>
      </c>
      <c r="M29" s="38">
        <f>SUM(M25,M27)</f>
        <v>2184</v>
      </c>
      <c r="N29" s="38">
        <f>SUM(N25,N27)</f>
        <v>9608</v>
      </c>
    </row>
    <row r="30" spans="3:14" s="15" customFormat="1" ht="23.25">
      <c r="C30" s="40" t="s">
        <v>26</v>
      </c>
      <c r="D30" s="41">
        <f>ROUND(D29/D20,3)</f>
        <v>0.064</v>
      </c>
      <c r="E30" s="41">
        <f>ROUND(E29/E20,3)</f>
        <v>0.084</v>
      </c>
      <c r="F30" s="41">
        <f>ROUND(F29/F20,3)</f>
        <v>0.084</v>
      </c>
      <c r="G30" s="42">
        <f>ROUND(G29/G20,3)</f>
        <v>0.047</v>
      </c>
      <c r="H30" s="42">
        <f>ROUND(H29/H20,3)</f>
        <v>0.069</v>
      </c>
      <c r="I30" s="36"/>
      <c r="J30" s="41">
        <f>ROUND(J29/J20,3)</f>
        <v>0.066</v>
      </c>
      <c r="K30" s="41">
        <f>ROUND(K29/K20,3)</f>
        <v>0.084</v>
      </c>
      <c r="L30" s="41">
        <f>ROUND(L29/L20,3)</f>
        <v>0.091</v>
      </c>
      <c r="M30" s="41">
        <f>ROUND(M29/M20,3)</f>
        <v>0.066</v>
      </c>
      <c r="N30" s="41">
        <f>ROUND(N29/N20,3)</f>
        <v>0.076</v>
      </c>
    </row>
    <row r="31" spans="3:14" ht="17.25" customHeight="1">
      <c r="C31" s="31"/>
      <c r="D31" s="32"/>
      <c r="E31" s="32"/>
      <c r="F31" s="32"/>
      <c r="G31" s="32"/>
      <c r="H31" s="32"/>
      <c r="I31" s="31"/>
      <c r="J31" s="32"/>
      <c r="K31" s="32"/>
      <c r="L31" s="32"/>
      <c r="M31" s="32"/>
      <c r="N31" s="32"/>
    </row>
    <row r="33" spans="2:10" ht="16.5" customHeight="1">
      <c r="B33" s="43" t="s">
        <v>29</v>
      </c>
      <c r="C33" s="50" t="s">
        <v>30</v>
      </c>
      <c r="D33" s="50"/>
      <c r="E33" s="50"/>
      <c r="F33" s="50"/>
      <c r="G33" s="50"/>
      <c r="H33" s="50"/>
      <c r="J33" s="15"/>
    </row>
    <row r="34" spans="2:10" ht="37.5" customHeight="1">
      <c r="B34" s="15"/>
      <c r="C34" s="50" t="s">
        <v>31</v>
      </c>
      <c r="D34" s="50"/>
      <c r="E34" s="50"/>
      <c r="F34" s="50"/>
      <c r="G34" s="50"/>
      <c r="H34" s="44"/>
      <c r="J34" s="15"/>
    </row>
    <row r="35" spans="2:10" ht="7.5" customHeight="1">
      <c r="B35" s="15"/>
      <c r="C35" s="15"/>
      <c r="D35" s="15"/>
      <c r="J35" s="15"/>
    </row>
    <row r="36" spans="2:10" ht="24.75" customHeight="1">
      <c r="B36" s="45" t="s">
        <v>32</v>
      </c>
      <c r="C36" s="48" t="s">
        <v>33</v>
      </c>
      <c r="D36" s="48"/>
      <c r="E36" s="48"/>
      <c r="F36" s="48"/>
      <c r="G36" s="48"/>
      <c r="H36" s="48"/>
      <c r="J36" s="46"/>
    </row>
    <row r="37" spans="2:10" ht="24.75" customHeight="1">
      <c r="B37" s="46"/>
      <c r="C37" s="49" t="s">
        <v>34</v>
      </c>
      <c r="D37" s="49"/>
      <c r="E37" s="49"/>
      <c r="F37" s="49"/>
      <c r="G37" s="49"/>
      <c r="H37" s="49"/>
      <c r="J37" s="46"/>
    </row>
    <row r="38" spans="2:10" ht="12">
      <c r="B38" s="46"/>
      <c r="C38" s="47" t="s">
        <v>37</v>
      </c>
      <c r="D38" s="46"/>
      <c r="J38" s="46"/>
    </row>
    <row r="39" spans="2:10" ht="12">
      <c r="B39" s="15"/>
      <c r="C39" s="15"/>
      <c r="D39" s="15"/>
      <c r="J39" s="15"/>
    </row>
    <row r="40" spans="2:10" ht="12">
      <c r="B40" s="15"/>
      <c r="C40" s="46"/>
      <c r="D40" s="15"/>
      <c r="J40" s="15"/>
    </row>
  </sheetData>
  <mergeCells count="4">
    <mergeCell ref="C36:H36"/>
    <mergeCell ref="C37:H37"/>
    <mergeCell ref="C33:H33"/>
    <mergeCell ref="C34:G34"/>
  </mergeCells>
  <printOptions/>
  <pageMargins left="0.38" right="0.4" top="0.59" bottom="0.39" header="1.71" footer="1.78"/>
  <pageSetup fitToHeight="1" fitToWidth="1" horizontalDpi="600" verticalDpi="600" orientation="landscape" paperSize="9" scale="77" r:id="rId1"/>
  <ignoredErrors>
    <ignoredError sqref="D29:H29 J29:L2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ＮＥＣモバイリング株式会社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ＩＴ推進部</cp:lastModifiedBy>
  <cp:lastPrinted>2011-04-25T07:04:07Z</cp:lastPrinted>
  <dcterms:created xsi:type="dcterms:W3CDTF">2011-02-01T08:13:11Z</dcterms:created>
  <dcterms:modified xsi:type="dcterms:W3CDTF">2011-07-05T05:54:18Z</dcterms:modified>
  <cp:category/>
  <cp:version/>
  <cp:contentType/>
  <cp:contentStatus/>
</cp:coreProperties>
</file>